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3-4-2-010 Projekte 2023 2027\Verwaltung\"/>
    </mc:Choice>
  </mc:AlternateContent>
  <bookViews>
    <workbookView xWindow="120" yWindow="120" windowWidth="24915" windowHeight="12075"/>
  </bookViews>
  <sheets>
    <sheet name="verpflichtende Kriterien" sheetId="3" r:id="rId1"/>
    <sheet name="Kriterienkatalog Allgemein" sheetId="6" r:id="rId2"/>
    <sheet name="Kleinprojekt" sheetId="5" state="hidden" r:id="rId3"/>
  </sheets>
  <calcPr calcId="162913"/>
</workbook>
</file>

<file path=xl/calcChain.xml><?xml version="1.0" encoding="utf-8"?>
<calcChain xmlns="http://schemas.openxmlformats.org/spreadsheetml/2006/main">
  <c r="A28" i="3" l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C56" i="6" l="1"/>
  <c r="C55" i="6"/>
  <c r="C54" i="6"/>
  <c r="C53" i="6"/>
  <c r="C50" i="6"/>
  <c r="A19" i="3" l="1"/>
  <c r="A20" i="3" s="1"/>
  <c r="A21" i="3" s="1"/>
  <c r="A22" i="3" s="1"/>
  <c r="A23" i="3" s="1"/>
  <c r="A24" i="3" l="1"/>
  <c r="A25" i="3" s="1"/>
  <c r="A26" i="3" s="1"/>
  <c r="A27" i="3" s="1"/>
  <c r="C49" i="5" l="1"/>
  <c r="C57" i="5"/>
  <c r="C54" i="5"/>
  <c r="C55" i="5"/>
  <c r="C56" i="5"/>
  <c r="C53" i="5"/>
  <c r="C57" i="6" l="1"/>
  <c r="A8" i="3"/>
  <c r="A9" i="3" l="1"/>
  <c r="A10" i="3" s="1"/>
  <c r="A11" i="3" s="1"/>
</calcChain>
</file>

<file path=xl/sharedStrings.xml><?xml version="1.0" encoding="utf-8"?>
<sst xmlns="http://schemas.openxmlformats.org/spreadsheetml/2006/main" count="156" uniqueCount="99">
  <si>
    <t>Formelle, verpflichtende Kriterien</t>
  </si>
  <si>
    <t>ja</t>
  </si>
  <si>
    <t>nein</t>
  </si>
  <si>
    <t>Inhaltlich, qualitative Kriterien</t>
  </si>
  <si>
    <t>Kriterien gesamt</t>
  </si>
  <si>
    <t>Spezielle Bewertung der inhaltlich, qualitativen Kriterien mit Punktevergabe</t>
  </si>
  <si>
    <t>Kooperationsprojekt</t>
  </si>
  <si>
    <t>Welcher Punkt  nicht erfüllt?</t>
  </si>
  <si>
    <t>alle LEADER-Gemeinden</t>
  </si>
  <si>
    <t>bis 8 LEADER-Gemeinden</t>
  </si>
  <si>
    <t>bis 5 LEADER-Gemeinden</t>
  </si>
  <si>
    <t>bis 2 LEADER-Gemeinden</t>
  </si>
  <si>
    <t>Allgemeinheit (Einwohner, Gäste, Gemeinden, Wirtschaft,..)</t>
  </si>
  <si>
    <t>einzelne Institutionen (Gemeinde, Verein, Genossenschaft, …)</t>
  </si>
  <si>
    <t>2. Nutzen für …</t>
  </si>
  <si>
    <r>
      <t>3. Das Projekt sichert bzw. schafft neue</t>
    </r>
    <r>
      <rPr>
        <b/>
        <sz val="11"/>
        <color theme="1"/>
        <rFont val="Calibri"/>
        <family val="2"/>
        <scheme val="minor"/>
      </rPr>
      <t xml:space="preserve"> Arbeistplätze</t>
    </r>
  </si>
  <si>
    <t>Besonders berücksichtigungswürdige Aspekte (wie z.B. Barrierefreiheit) - maximal 4 Punkte</t>
  </si>
  <si>
    <t xml:space="preserve">Bewertungsschem: </t>
  </si>
  <si>
    <t>gut</t>
  </si>
  <si>
    <t>befriedigend</t>
  </si>
  <si>
    <t>genügend</t>
  </si>
  <si>
    <t>ungenügend</t>
  </si>
  <si>
    <t>sehr gut, ab</t>
  </si>
  <si>
    <t>Punkte</t>
  </si>
  <si>
    <t>Gesamte Punktezahl</t>
  </si>
  <si>
    <t>Nachbesserung</t>
  </si>
  <si>
    <t>7</t>
  </si>
  <si>
    <t>6</t>
  </si>
  <si>
    <t>5</t>
  </si>
  <si>
    <t>0-4</t>
  </si>
  <si>
    <t>Aktionsfeld 1 - Erhöhung der Wertschöpfung (3 Strategien)</t>
  </si>
  <si>
    <t>bis wann</t>
  </si>
  <si>
    <t>Der Projektträger ist zuverlässig und fachlich kompetent.</t>
  </si>
  <si>
    <t>Das Projekt entspricht den Grundsätzen der Wirtschaftlichkeit, Sparsamkeit und Zweckmäßigkeit.</t>
  </si>
  <si>
    <t>Ein Finanzierungsplan inkl. Eigenmitteldarstellung und Zeitplan liegt vor.</t>
  </si>
  <si>
    <t>12 Projektauswahlgremiumsmitglieder</t>
  </si>
  <si>
    <t>genehmigt</t>
  </si>
  <si>
    <t>abgelehnt</t>
  </si>
  <si>
    <t>Begründung</t>
  </si>
  <si>
    <t>Das Projekt trägt zur Zielerreichung und Umsetzung des Aktionsplanes der LES bei.</t>
  </si>
  <si>
    <t>weitere verpflichtende Kriterien (Vorgaben nach der LES)</t>
  </si>
  <si>
    <t>Selbsterklärung nach dem Bundesvergabegesetz liegt vor.</t>
  </si>
  <si>
    <t>Jugend od. Frauen, Senioren, Menschen mit Beeinträchtigung, Behinderung od. Migrationshintergrund</t>
  </si>
  <si>
    <t>Jugend od. Frauen, Senioren, Menschen mit Be-einträchtigung, Behinderung od. Migrationshintergrund</t>
  </si>
  <si>
    <t>Allgemeinheit (Einwohner, Gäste, Gemeinden, Wirtschaft,...)</t>
  </si>
  <si>
    <t>einzelne Institutionen (Gemeinde, Verein, Genossenschaft,…)</t>
  </si>
  <si>
    <r>
      <t xml:space="preserve">1. Ansatz des Projektes </t>
    </r>
    <r>
      <rPr>
        <sz val="11"/>
        <color theme="9"/>
        <rFont val="Calibri"/>
        <family val="2"/>
        <scheme val="minor"/>
      </rPr>
      <t>(nur 1 Auswahlmöglichkeit !)</t>
    </r>
  </si>
  <si>
    <t>xyz</t>
  </si>
  <si>
    <t>Projekt xyz</t>
  </si>
  <si>
    <t>Ist</t>
  </si>
  <si>
    <t>Soll</t>
  </si>
  <si>
    <t>Aktionsfeld 2 - Weiterentwicklung der natürlichen Ressourcen und des Kulturerbes (3 Strategien)</t>
  </si>
  <si>
    <t>Aktionsfeld 3: Stärkung der für das Gemeinwohl wichtigen Strukturen und Funktionen (5 Strategien)</t>
  </si>
  <si>
    <t>Firmenbuch-/Vereinsregisterauszug</t>
  </si>
  <si>
    <t>Organisationsstatut (z.B. Gesellschafts-, ARGE-, Kooperationsverträge/Vereinsstatuten/Satzung)</t>
  </si>
  <si>
    <t>Kostendarstellung inkl. Plausibilisierungsunterlagen</t>
  </si>
  <si>
    <t>Behördliche Bewilligungen</t>
  </si>
  <si>
    <t>Sonstige Beilagen:</t>
  </si>
  <si>
    <r>
      <t xml:space="preserve">in der </t>
    </r>
    <r>
      <rPr>
        <b/>
        <sz val="11"/>
        <color theme="1"/>
        <rFont val="Calibri"/>
        <family val="2"/>
        <scheme val="minor"/>
      </rPr>
      <t>Kurzbeschreibung</t>
    </r>
    <r>
      <rPr>
        <sz val="11"/>
        <color theme="1"/>
        <rFont val="Calibri"/>
        <family val="2"/>
        <scheme val="minor"/>
      </rPr>
      <t xml:space="preserve"> muss der Projektinhalt erkennbar sein; es sind alle Projektmaßnahmen anzuführen die gefördert werden sollen (Titel, Ziel des Projekts, Inhalt, Durchführungsart u. Beteiligte, erwartete Ergebnisse)</t>
    </r>
  </si>
  <si>
    <t>Partnerblatt bei Kooperationsprojekten u. transnationalen Projekten (nur VHA 19.3.1)</t>
  </si>
  <si>
    <t>grün = Bestandteil des Antrages</t>
  </si>
  <si>
    <t>orange = Beilagen zum Antrag</t>
  </si>
  <si>
    <t>Letter of Intent des/der ausländischen Projektpartner/s (nur VHA 19.3.1)</t>
  </si>
  <si>
    <t>Beschlüsse der Projektpartner (nur VHA 19.3.1)</t>
  </si>
  <si>
    <t>Projektauswahlblatt (vorgegebenes Format) inkl. Protokollauszug</t>
  </si>
  <si>
    <r>
      <t xml:space="preserve">4. </t>
    </r>
    <r>
      <rPr>
        <b/>
        <sz val="11"/>
        <color theme="1"/>
        <rFont val="Calibri"/>
        <family val="2"/>
        <scheme val="minor"/>
      </rPr>
      <t xml:space="preserve">Beitrag zur Zielerreichung der LES </t>
    </r>
    <r>
      <rPr>
        <sz val="11"/>
        <color theme="1"/>
        <rFont val="Calibri"/>
        <family val="2"/>
        <scheme val="minor"/>
      </rPr>
      <t>(jeweils 1 Punkt je Übereinstimmung - maximal 5 Punkte)</t>
    </r>
  </si>
  <si>
    <t>Mitgliederliste (bei Vereinen zur Prüfung BVergG)</t>
  </si>
  <si>
    <t>Datenschutz, Fotorechte, etc.</t>
  </si>
  <si>
    <t>Checklisten Bundesvergabegesetz 2018</t>
  </si>
  <si>
    <t>Die fachliche Stellungnahme bzw. fördertechnische Beurteilung von der jeweiligen Fachabteilung des Landes Salzburg liegt vor (Ausnahme: transnationales Projekt).</t>
  </si>
  <si>
    <r>
      <t xml:space="preserve">5. </t>
    </r>
    <r>
      <rPr>
        <b/>
        <sz val="11"/>
        <color theme="1"/>
        <rFont val="Calibri"/>
        <family val="2"/>
        <scheme val="minor"/>
      </rPr>
      <t xml:space="preserve">Beitrag zur Zielerreichung der LES </t>
    </r>
    <r>
      <rPr>
        <sz val="11"/>
        <color theme="1"/>
        <rFont val="Calibri"/>
        <family val="2"/>
        <scheme val="minor"/>
      </rPr>
      <t>(jeweils 1 Punkt je Übereinstimmung</t>
    </r>
    <r>
      <rPr>
        <sz val="11"/>
        <color theme="1"/>
        <rFont val="Calibri"/>
        <family val="2"/>
        <scheme val="minor"/>
      </rPr>
      <t>)</t>
    </r>
  </si>
  <si>
    <t>Aktionsfeld 1 - Erhöhung der Wertschöpfung (5 Strategien)</t>
  </si>
  <si>
    <t>Aktionsfeld 2 - Weiterentwicklung der natürlichen Ressourcen und des Kulturerbes (7 Strategien)</t>
  </si>
  <si>
    <t>Aktionsfeld 3: Stärkung der für das Gemeinwohl wichtigen Strukturen und Funktionen (7 Strategien)</t>
  </si>
  <si>
    <t xml:space="preserve">4. Das Projekt ist innovativ und wird zum ersten Mal umgesetzt. </t>
  </si>
  <si>
    <t>Aktionsfeld 4: Klimaschutz und Klimawandelanpassung (5 Strategien)</t>
  </si>
  <si>
    <t>22-25</t>
  </si>
  <si>
    <t>18-22</t>
  </si>
  <si>
    <t>15-18</t>
  </si>
  <si>
    <t>0-15</t>
  </si>
  <si>
    <t>abgelehnt oder zurückgestellt</t>
  </si>
  <si>
    <t>Abstimmungsgespräch mit dem LAG-Management. Die erforderlichen Unterlagen wurden zur formellen Prüfung vorgelegt.</t>
  </si>
  <si>
    <t>Eine Wirkungsmodell mit Zielwerten auf Projektebene wurde erstellt.</t>
  </si>
  <si>
    <t>Die verpflichtende Zusage zur Verwendung des RV-Logos bei Aussendungen, Werbematerial, Beschilderungen etc. liegt vor.</t>
  </si>
  <si>
    <t xml:space="preserve">Das Vergaberecht ist von öffentlichen Auftraggebern, die dem BVergG 2018 unterliegen, einzuhalten und zu dokumentieren. </t>
  </si>
  <si>
    <t>Allgemeine Zugangskriterien (lt. PAG Kriterienkatalog)</t>
  </si>
  <si>
    <t xml:space="preserve">Formelle, verpflichtende Kriterien </t>
  </si>
  <si>
    <t>Stand: 11.09.2023</t>
  </si>
  <si>
    <t>Projektbeschreibung (max. 10 Seiten) inkl. aller erforderlichen Unterlagen liegt vor.</t>
  </si>
  <si>
    <t>Finanzamt Bestätigung/ Steuerberater, sofern nicht vorsteuerabzugsberechtigt</t>
  </si>
  <si>
    <t>Übersicht Aktivitäten und Kosten</t>
  </si>
  <si>
    <t>Verpflichtungserklärungen Land/ Bund - online mit Handysignatur/ ID Austria</t>
  </si>
  <si>
    <t>de-minimis Erklärung (online) und Prüfung GK-Anteil</t>
  </si>
  <si>
    <t>nach PAG in DFP</t>
  </si>
  <si>
    <t>AMA-Betriebs-/Klientennummer und ID-Austria/Hy-Signatur vorhanden für DFP-Login?</t>
  </si>
  <si>
    <t>Dienstverträge/ Werkverträge</t>
  </si>
  <si>
    <t>CHECKLISTE LEADER-Projekt</t>
  </si>
  <si>
    <t>Jahresabschlüsse (Bilanz od. Jahresrechnung Gmd.) der letzten 2 Jahre und
Budget des laufenden Jahres für Land digital oder Kopie</t>
  </si>
  <si>
    <t>Zugang: Unternehmensserviceportal (Vertretung für DFP klären)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</si>
</sst>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0" fillId="5" borderId="0" xfId="0" applyFill="1" applyAlignment="1">
      <alignment horizontal="left"/>
    </xf>
    <xf numFmtId="49" fontId="0" fillId="5" borderId="0" xfId="0" applyNumberFormat="1" applyFill="1" applyAlignment="1">
      <alignment horizontal="left"/>
    </xf>
    <xf numFmtId="0" fontId="1" fillId="2" borderId="0" xfId="0" applyFont="1" applyFill="1"/>
    <xf numFmtId="0" fontId="2" fillId="6" borderId="0" xfId="0" applyFont="1" applyFill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2" fillId="0" borderId="0" xfId="0" applyFont="1" applyFill="1"/>
    <xf numFmtId="0" fontId="0" fillId="0" borderId="0" xfId="0" applyFill="1"/>
    <xf numFmtId="16" fontId="0" fillId="0" borderId="0" xfId="0" applyNumberFormat="1" applyFill="1"/>
    <xf numFmtId="16" fontId="0" fillId="3" borderId="0" xfId="0" applyNumberFormat="1" applyFill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7" borderId="1" xfId="0" applyFill="1" applyBorder="1"/>
    <xf numFmtId="0" fontId="0" fillId="8" borderId="0" xfId="0" applyFill="1"/>
    <xf numFmtId="0" fontId="0" fillId="7" borderId="0" xfId="0" applyFill="1"/>
    <xf numFmtId="0" fontId="0" fillId="8" borderId="1" xfId="0" applyFill="1" applyBorder="1"/>
    <xf numFmtId="0" fontId="0" fillId="7" borderId="1" xfId="0" applyFill="1" applyBorder="1" applyAlignment="1">
      <alignment wrapText="1"/>
    </xf>
    <xf numFmtId="0" fontId="1" fillId="7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9" borderId="0" xfId="0" applyFill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4" workbookViewId="0">
      <selection activeCell="E37" sqref="E37"/>
    </sheetView>
  </sheetViews>
  <sheetFormatPr baseColWidth="10" defaultRowHeight="15" x14ac:dyDescent="0.25"/>
  <cols>
    <col min="1" max="1" width="2.7109375" customWidth="1"/>
    <col min="2" max="2" width="86.140625" customWidth="1"/>
    <col min="3" max="3" width="6.140625" customWidth="1"/>
    <col min="4" max="4" width="7.85546875" customWidth="1"/>
    <col min="6" max="6" width="23.28515625" customWidth="1"/>
  </cols>
  <sheetData>
    <row r="1" spans="1:6" x14ac:dyDescent="0.25">
      <c r="A1" s="33" t="s">
        <v>96</v>
      </c>
      <c r="B1" s="33"/>
    </row>
    <row r="2" spans="1:6" x14ac:dyDescent="0.25">
      <c r="A2" s="32" t="s">
        <v>85</v>
      </c>
      <c r="B2" s="32"/>
    </row>
    <row r="3" spans="1:6" ht="30" x14ac:dyDescent="0.25">
      <c r="A3" s="29"/>
      <c r="B3" s="19" t="s">
        <v>84</v>
      </c>
    </row>
    <row r="4" spans="1:6" x14ac:dyDescent="0.25">
      <c r="A4" s="29"/>
      <c r="B4" s="11" t="s">
        <v>32</v>
      </c>
    </row>
    <row r="5" spans="1:6" x14ac:dyDescent="0.25">
      <c r="A5" s="29"/>
      <c r="B5" s="11" t="s">
        <v>33</v>
      </c>
    </row>
    <row r="6" spans="1:6" x14ac:dyDescent="0.25">
      <c r="A6" s="32" t="s">
        <v>86</v>
      </c>
      <c r="B6" s="32"/>
      <c r="C6" s="27" t="s">
        <v>1</v>
      </c>
      <c r="D6" s="27" t="s">
        <v>2</v>
      </c>
      <c r="E6" s="27" t="s">
        <v>31</v>
      </c>
      <c r="F6" s="28" t="s">
        <v>38</v>
      </c>
    </row>
    <row r="7" spans="1:6" ht="30" x14ac:dyDescent="0.25">
      <c r="A7" s="30">
        <v>1</v>
      </c>
      <c r="B7" s="19" t="s">
        <v>81</v>
      </c>
      <c r="C7" s="11"/>
      <c r="D7" s="11"/>
      <c r="E7" s="11"/>
      <c r="F7" s="11"/>
    </row>
    <row r="8" spans="1:6" x14ac:dyDescent="0.25">
      <c r="A8" s="30">
        <f>A7+1</f>
        <v>2</v>
      </c>
      <c r="B8" s="11" t="s">
        <v>39</v>
      </c>
      <c r="C8" s="11"/>
      <c r="D8" s="11"/>
      <c r="E8" s="11"/>
      <c r="F8" s="11"/>
    </row>
    <row r="9" spans="1:6" x14ac:dyDescent="0.25">
      <c r="A9" s="30">
        <f>A8+1</f>
        <v>3</v>
      </c>
      <c r="B9" s="11" t="s">
        <v>82</v>
      </c>
      <c r="C9" s="11"/>
      <c r="D9" s="11"/>
      <c r="E9" s="11"/>
      <c r="F9" s="11"/>
    </row>
    <row r="10" spans="1:6" x14ac:dyDescent="0.25">
      <c r="A10" s="30">
        <f>A9+1</f>
        <v>4</v>
      </c>
      <c r="B10" s="11" t="s">
        <v>34</v>
      </c>
      <c r="C10" s="11"/>
      <c r="D10" s="11"/>
      <c r="E10" s="11"/>
      <c r="F10" s="11"/>
    </row>
    <row r="11" spans="1:6" ht="30" x14ac:dyDescent="0.25">
      <c r="A11" s="30">
        <f>A10+1</f>
        <v>5</v>
      </c>
      <c r="B11" s="12" t="s">
        <v>83</v>
      </c>
      <c r="C11" s="11"/>
      <c r="D11" s="11"/>
      <c r="E11" s="11"/>
      <c r="F11" s="11"/>
    </row>
    <row r="13" spans="1:6" x14ac:dyDescent="0.25">
      <c r="A13" s="2" t="s">
        <v>40</v>
      </c>
    </row>
    <row r="14" spans="1:6" ht="30" x14ac:dyDescent="0.25">
      <c r="A14" s="11">
        <v>6</v>
      </c>
      <c r="B14" s="19" t="s">
        <v>69</v>
      </c>
      <c r="C14" s="11"/>
      <c r="D14" s="11"/>
      <c r="E14" s="11"/>
      <c r="F14" s="11"/>
    </row>
    <row r="15" spans="1:6" x14ac:dyDescent="0.25">
      <c r="A15" s="11">
        <v>7</v>
      </c>
      <c r="B15" s="11" t="s">
        <v>88</v>
      </c>
      <c r="C15" s="11"/>
      <c r="D15" s="11"/>
      <c r="E15" s="11"/>
      <c r="F15" s="11"/>
    </row>
    <row r="16" spans="1:6" ht="31.5" customHeight="1" x14ac:dyDescent="0.25">
      <c r="B16" s="34" t="s">
        <v>58</v>
      </c>
      <c r="C16" s="34"/>
      <c r="D16" s="34"/>
      <c r="E16" s="34"/>
      <c r="F16" s="34"/>
    </row>
    <row r="18" spans="1:6" x14ac:dyDescent="0.25">
      <c r="A18" s="11">
        <v>8</v>
      </c>
      <c r="B18" s="24" t="s">
        <v>41</v>
      </c>
      <c r="C18" s="11"/>
      <c r="D18" s="11"/>
      <c r="E18" s="11"/>
      <c r="F18" s="11"/>
    </row>
    <row r="19" spans="1:6" x14ac:dyDescent="0.25">
      <c r="A19" s="11">
        <f>A18+1</f>
        <v>9</v>
      </c>
      <c r="B19" s="21" t="s">
        <v>68</v>
      </c>
      <c r="C19" s="11"/>
      <c r="D19" s="11"/>
      <c r="E19" s="11"/>
      <c r="F19" s="11"/>
    </row>
    <row r="20" spans="1:6" x14ac:dyDescent="0.25">
      <c r="A20" s="11">
        <f t="shared" ref="A20:A38" si="0">A19+1</f>
        <v>10</v>
      </c>
      <c r="B20" s="24" t="s">
        <v>91</v>
      </c>
      <c r="C20" s="11"/>
      <c r="D20" s="11"/>
      <c r="E20" s="11"/>
      <c r="F20" s="11"/>
    </row>
    <row r="21" spans="1:6" x14ac:dyDescent="0.25">
      <c r="A21" s="11">
        <f t="shared" si="0"/>
        <v>11</v>
      </c>
      <c r="B21" s="21" t="s">
        <v>53</v>
      </c>
      <c r="C21" s="11"/>
      <c r="D21" s="11"/>
      <c r="E21" s="11"/>
      <c r="F21" s="11"/>
    </row>
    <row r="22" spans="1:6" x14ac:dyDescent="0.25">
      <c r="A22" s="11">
        <f t="shared" si="0"/>
        <v>12</v>
      </c>
      <c r="B22" s="21" t="s">
        <v>54</v>
      </c>
      <c r="C22" s="11"/>
      <c r="D22" s="11"/>
      <c r="E22" s="11"/>
      <c r="F22" s="11"/>
    </row>
    <row r="23" spans="1:6" x14ac:dyDescent="0.25">
      <c r="A23" s="11">
        <f t="shared" si="0"/>
        <v>13</v>
      </c>
      <c r="B23" s="21" t="s">
        <v>89</v>
      </c>
      <c r="C23" s="11"/>
      <c r="D23" s="11"/>
      <c r="E23" s="11"/>
      <c r="F23" s="11"/>
    </row>
    <row r="24" spans="1:6" x14ac:dyDescent="0.25">
      <c r="A24" s="11">
        <f t="shared" si="0"/>
        <v>14</v>
      </c>
      <c r="B24" s="21" t="s">
        <v>55</v>
      </c>
      <c r="C24" s="11"/>
      <c r="D24" s="11"/>
      <c r="E24" s="11"/>
      <c r="F24" s="11"/>
    </row>
    <row r="25" spans="1:6" x14ac:dyDescent="0.25">
      <c r="A25" s="11">
        <f t="shared" si="0"/>
        <v>15</v>
      </c>
      <c r="B25" s="24" t="s">
        <v>90</v>
      </c>
      <c r="C25" s="11"/>
      <c r="D25" s="11"/>
      <c r="E25" s="11"/>
      <c r="F25" s="11"/>
    </row>
    <row r="26" spans="1:6" x14ac:dyDescent="0.25">
      <c r="A26" s="11">
        <f t="shared" si="0"/>
        <v>16</v>
      </c>
      <c r="B26" s="21" t="s">
        <v>64</v>
      </c>
      <c r="C26" s="11"/>
      <c r="D26" s="11"/>
      <c r="E26" s="11"/>
      <c r="F26" s="11" t="s">
        <v>93</v>
      </c>
    </row>
    <row r="27" spans="1:6" x14ac:dyDescent="0.25">
      <c r="A27" s="11">
        <f t="shared" si="0"/>
        <v>17</v>
      </c>
      <c r="B27" s="21" t="s">
        <v>95</v>
      </c>
      <c r="C27" s="11"/>
      <c r="D27" s="11"/>
      <c r="E27" s="11"/>
      <c r="F27" s="11"/>
    </row>
    <row r="28" spans="1:6" x14ac:dyDescent="0.25">
      <c r="A28" s="11">
        <f t="shared" si="0"/>
        <v>18</v>
      </c>
      <c r="B28" s="21" t="s">
        <v>56</v>
      </c>
      <c r="C28" s="11"/>
      <c r="D28" s="11"/>
      <c r="E28" s="11"/>
      <c r="F28" s="11"/>
    </row>
    <row r="29" spans="1:6" ht="30" x14ac:dyDescent="0.25">
      <c r="A29" s="11">
        <f t="shared" si="0"/>
        <v>19</v>
      </c>
      <c r="B29" s="25" t="s">
        <v>97</v>
      </c>
      <c r="C29" s="11"/>
      <c r="D29" s="11"/>
      <c r="E29" s="11"/>
      <c r="F29" s="11"/>
    </row>
    <row r="30" spans="1:6" x14ac:dyDescent="0.25">
      <c r="A30" s="11">
        <f t="shared" si="0"/>
        <v>20</v>
      </c>
      <c r="B30" s="24" t="s">
        <v>92</v>
      </c>
      <c r="C30" s="11"/>
      <c r="D30" s="11"/>
      <c r="E30" s="11"/>
      <c r="F30" s="11"/>
    </row>
    <row r="31" spans="1:6" x14ac:dyDescent="0.25">
      <c r="A31" s="11">
        <f t="shared" si="0"/>
        <v>21</v>
      </c>
      <c r="B31" s="24" t="s">
        <v>59</v>
      </c>
      <c r="C31" s="11"/>
      <c r="D31" s="11"/>
      <c r="E31" s="11"/>
      <c r="F31" s="11"/>
    </row>
    <row r="32" spans="1:6" x14ac:dyDescent="0.25">
      <c r="A32" s="11">
        <f t="shared" si="0"/>
        <v>22</v>
      </c>
      <c r="B32" s="26" t="s">
        <v>57</v>
      </c>
      <c r="C32" s="11"/>
      <c r="D32" s="11"/>
      <c r="E32" s="11"/>
      <c r="F32" s="11"/>
    </row>
    <row r="33" spans="1:6" x14ac:dyDescent="0.25">
      <c r="A33" s="11">
        <f t="shared" si="0"/>
        <v>23</v>
      </c>
      <c r="B33" s="21" t="s">
        <v>62</v>
      </c>
      <c r="C33" s="11"/>
      <c r="D33" s="11"/>
      <c r="E33" s="11"/>
      <c r="F33" s="11"/>
    </row>
    <row r="34" spans="1:6" x14ac:dyDescent="0.25">
      <c r="A34" s="11">
        <f t="shared" si="0"/>
        <v>24</v>
      </c>
      <c r="B34" s="21" t="s">
        <v>63</v>
      </c>
      <c r="C34" s="11"/>
      <c r="D34" s="11"/>
      <c r="E34" s="11"/>
      <c r="F34" s="11"/>
    </row>
    <row r="35" spans="1:6" x14ac:dyDescent="0.25">
      <c r="A35" s="11">
        <f t="shared" si="0"/>
        <v>25</v>
      </c>
      <c r="B35" s="21" t="s">
        <v>66</v>
      </c>
      <c r="C35" s="11"/>
      <c r="D35" s="11"/>
      <c r="E35" s="11"/>
      <c r="F35" s="11"/>
    </row>
    <row r="36" spans="1:6" x14ac:dyDescent="0.25">
      <c r="A36" s="11">
        <f t="shared" si="0"/>
        <v>26</v>
      </c>
      <c r="B36" s="21" t="s">
        <v>67</v>
      </c>
      <c r="C36" s="11"/>
      <c r="D36" s="11"/>
      <c r="E36" s="11"/>
      <c r="F36" s="11"/>
    </row>
    <row r="37" spans="1:6" x14ac:dyDescent="0.25">
      <c r="A37" s="11">
        <f t="shared" si="0"/>
        <v>27</v>
      </c>
      <c r="B37" s="21" t="s">
        <v>94</v>
      </c>
      <c r="C37" s="11"/>
      <c r="D37" s="11"/>
      <c r="E37" s="11"/>
      <c r="F37" s="11"/>
    </row>
    <row r="38" spans="1:6" x14ac:dyDescent="0.25">
      <c r="A38" s="11">
        <f t="shared" si="0"/>
        <v>28</v>
      </c>
      <c r="B38" s="21" t="s">
        <v>98</v>
      </c>
      <c r="C38" s="11"/>
      <c r="D38" s="11"/>
      <c r="E38" s="11"/>
      <c r="F38" s="11"/>
    </row>
    <row r="39" spans="1:6" x14ac:dyDescent="0.25">
      <c r="A39" s="20"/>
    </row>
    <row r="40" spans="1:6" x14ac:dyDescent="0.25">
      <c r="B40" t="s">
        <v>87</v>
      </c>
    </row>
    <row r="42" spans="1:6" x14ac:dyDescent="0.25">
      <c r="B42" s="22" t="s">
        <v>60</v>
      </c>
    </row>
    <row r="43" spans="1:6" x14ac:dyDescent="0.25">
      <c r="B43" s="23" t="s">
        <v>61</v>
      </c>
    </row>
  </sheetData>
  <mergeCells count="4">
    <mergeCell ref="A6:B6"/>
    <mergeCell ref="A1:B1"/>
    <mergeCell ref="B16:F16"/>
    <mergeCell ref="A2:B2"/>
  </mergeCells>
  <pageMargins left="0.70866141732283472" right="0.70866141732283472" top="0.78740157480314965" bottom="0.78740157480314965" header="0.31496062992125984" footer="0.31496062992125984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55" sqref="J55"/>
    </sheetView>
  </sheetViews>
  <sheetFormatPr baseColWidth="10" defaultRowHeight="15" x14ac:dyDescent="0.25"/>
  <cols>
    <col min="1" max="1" width="27" customWidth="1"/>
    <col min="2" max="2" width="7.7109375" customWidth="1"/>
    <col min="3" max="3" width="7.5703125" customWidth="1"/>
  </cols>
  <sheetData>
    <row r="1" spans="1:6" s="2" customFormat="1" x14ac:dyDescent="0.25">
      <c r="A1" s="2" t="s">
        <v>48</v>
      </c>
      <c r="B1" s="18" t="s">
        <v>50</v>
      </c>
      <c r="C1" s="18" t="s">
        <v>49</v>
      </c>
    </row>
    <row r="3" spans="1:6" x14ac:dyDescent="0.25">
      <c r="A3" s="1" t="s">
        <v>0</v>
      </c>
      <c r="B3" s="1"/>
      <c r="C3" s="1"/>
    </row>
    <row r="4" spans="1:6" x14ac:dyDescent="0.25">
      <c r="A4" t="s">
        <v>4</v>
      </c>
      <c r="B4">
        <v>5</v>
      </c>
    </row>
    <row r="5" spans="1:6" x14ac:dyDescent="0.25">
      <c r="A5" t="s">
        <v>1</v>
      </c>
      <c r="C5" s="6">
        <v>0</v>
      </c>
    </row>
    <row r="6" spans="1:6" x14ac:dyDescent="0.25">
      <c r="A6" t="s">
        <v>2</v>
      </c>
      <c r="C6" s="6">
        <v>0</v>
      </c>
    </row>
    <row r="7" spans="1:6" x14ac:dyDescent="0.25">
      <c r="A7" t="s">
        <v>7</v>
      </c>
      <c r="C7" s="6" t="s">
        <v>47</v>
      </c>
    </row>
    <row r="9" spans="1:6" x14ac:dyDescent="0.25">
      <c r="A9" s="1" t="s">
        <v>3</v>
      </c>
      <c r="B9" s="1"/>
      <c r="C9" s="1"/>
    </row>
    <row r="10" spans="1:6" x14ac:dyDescent="0.25">
      <c r="A10" t="s">
        <v>4</v>
      </c>
      <c r="B10">
        <v>8</v>
      </c>
    </row>
    <row r="11" spans="1:6" x14ac:dyDescent="0.25">
      <c r="A11" t="s">
        <v>1</v>
      </c>
      <c r="C11" s="6">
        <v>0</v>
      </c>
    </row>
    <row r="12" spans="1:6" x14ac:dyDescent="0.25">
      <c r="A12" t="s">
        <v>2</v>
      </c>
      <c r="C12" s="6">
        <v>0</v>
      </c>
    </row>
    <row r="13" spans="1:6" x14ac:dyDescent="0.25">
      <c r="A13" t="s">
        <v>7</v>
      </c>
      <c r="C13" s="6" t="s">
        <v>47</v>
      </c>
    </row>
    <row r="15" spans="1:6" x14ac:dyDescent="0.25">
      <c r="A15" s="1" t="s">
        <v>5</v>
      </c>
      <c r="B15" s="1"/>
      <c r="C15" s="1"/>
      <c r="D15" s="1"/>
      <c r="E15" s="1"/>
      <c r="F15" s="1"/>
    </row>
    <row r="16" spans="1:6" x14ac:dyDescent="0.25">
      <c r="A16" s="2" t="s">
        <v>46</v>
      </c>
    </row>
    <row r="17" spans="1:11" x14ac:dyDescent="0.25">
      <c r="A17" t="s">
        <v>6</v>
      </c>
      <c r="B17">
        <v>4</v>
      </c>
      <c r="C17" s="6">
        <v>0</v>
      </c>
    </row>
    <row r="18" spans="1:11" x14ac:dyDescent="0.25">
      <c r="A18" t="s">
        <v>8</v>
      </c>
      <c r="B18">
        <v>4</v>
      </c>
      <c r="C18" s="6">
        <v>0</v>
      </c>
    </row>
    <row r="19" spans="1:11" x14ac:dyDescent="0.25">
      <c r="A19" t="s">
        <v>9</v>
      </c>
      <c r="B19">
        <v>3</v>
      </c>
      <c r="C19" s="6">
        <v>0</v>
      </c>
    </row>
    <row r="20" spans="1:11" x14ac:dyDescent="0.25">
      <c r="A20" t="s">
        <v>10</v>
      </c>
      <c r="B20">
        <v>2</v>
      </c>
      <c r="C20" s="6">
        <v>0</v>
      </c>
    </row>
    <row r="21" spans="1:11" x14ac:dyDescent="0.25">
      <c r="A21" t="s">
        <v>11</v>
      </c>
      <c r="B21">
        <v>1</v>
      </c>
      <c r="C21" s="6">
        <v>0</v>
      </c>
    </row>
    <row r="23" spans="1:11" x14ac:dyDescent="0.25">
      <c r="A23" s="2" t="s">
        <v>14</v>
      </c>
    </row>
    <row r="24" spans="1:11" ht="45.75" customHeight="1" x14ac:dyDescent="0.25">
      <c r="A24" s="17" t="s">
        <v>44</v>
      </c>
      <c r="B24">
        <v>2</v>
      </c>
      <c r="C24" s="6">
        <v>0</v>
      </c>
    </row>
    <row r="25" spans="1:11" ht="45" x14ac:dyDescent="0.25">
      <c r="A25" s="17" t="s">
        <v>45</v>
      </c>
      <c r="B25">
        <v>1</v>
      </c>
      <c r="C25" s="6">
        <v>0</v>
      </c>
      <c r="J25" s="2"/>
      <c r="K25" s="2"/>
    </row>
    <row r="26" spans="1:11" ht="60" x14ac:dyDescent="0.25">
      <c r="A26" s="17" t="s">
        <v>43</v>
      </c>
      <c r="B26">
        <v>2</v>
      </c>
      <c r="C26" s="6">
        <v>0</v>
      </c>
    </row>
    <row r="28" spans="1:11" x14ac:dyDescent="0.25">
      <c r="A28" t="s">
        <v>15</v>
      </c>
    </row>
    <row r="29" spans="1:11" x14ac:dyDescent="0.25">
      <c r="B29">
        <v>2</v>
      </c>
      <c r="C29" s="6">
        <v>0</v>
      </c>
    </row>
    <row r="30" spans="1:11" x14ac:dyDescent="0.25">
      <c r="C30" s="31"/>
    </row>
    <row r="31" spans="1:11" x14ac:dyDescent="0.25">
      <c r="A31" t="s">
        <v>74</v>
      </c>
      <c r="C31" s="31"/>
    </row>
    <row r="32" spans="1:11" x14ac:dyDescent="0.25">
      <c r="B32">
        <v>2</v>
      </c>
      <c r="C32" s="6">
        <v>0</v>
      </c>
    </row>
    <row r="34" spans="1:5" x14ac:dyDescent="0.25">
      <c r="A34" t="s">
        <v>70</v>
      </c>
    </row>
    <row r="35" spans="1:5" x14ac:dyDescent="0.25">
      <c r="B35">
        <v>24</v>
      </c>
      <c r="C35" s="6">
        <v>0</v>
      </c>
    </row>
    <row r="37" spans="1:5" x14ac:dyDescent="0.25">
      <c r="A37" t="s">
        <v>71</v>
      </c>
    </row>
    <row r="38" spans="1:5" x14ac:dyDescent="0.25">
      <c r="C38" s="6" t="s">
        <v>47</v>
      </c>
    </row>
    <row r="39" spans="1:5" x14ac:dyDescent="0.25">
      <c r="A39" t="s">
        <v>72</v>
      </c>
    </row>
    <row r="40" spans="1:5" x14ac:dyDescent="0.25">
      <c r="C40" s="6" t="s">
        <v>47</v>
      </c>
    </row>
    <row r="41" spans="1:5" x14ac:dyDescent="0.25">
      <c r="A41" t="s">
        <v>73</v>
      </c>
    </row>
    <row r="42" spans="1:5" x14ac:dyDescent="0.25">
      <c r="C42" s="6" t="s">
        <v>47</v>
      </c>
    </row>
    <row r="43" spans="1:5" x14ac:dyDescent="0.25">
      <c r="A43" t="s">
        <v>75</v>
      </c>
      <c r="C43" s="6"/>
    </row>
    <row r="44" spans="1:5" x14ac:dyDescent="0.25">
      <c r="C44" s="6"/>
    </row>
    <row r="46" spans="1:5" x14ac:dyDescent="0.25">
      <c r="A46" s="1" t="s">
        <v>16</v>
      </c>
      <c r="B46" s="1"/>
      <c r="C46" s="1"/>
      <c r="D46" s="1"/>
      <c r="E46" s="1"/>
    </row>
    <row r="47" spans="1:5" x14ac:dyDescent="0.25">
      <c r="B47">
        <v>2</v>
      </c>
      <c r="C47" s="6">
        <v>0</v>
      </c>
    </row>
    <row r="48" spans="1:5" x14ac:dyDescent="0.25">
      <c r="A48" t="s">
        <v>38</v>
      </c>
      <c r="C48" s="6" t="s">
        <v>47</v>
      </c>
    </row>
    <row r="50" spans="1:8" x14ac:dyDescent="0.25">
      <c r="A50" s="9" t="s">
        <v>24</v>
      </c>
      <c r="B50" s="9"/>
      <c r="C50" s="9">
        <f>C11+C17+C18+C19+C20+C21+C24+C25+C26+C29+C31+C35+C47</f>
        <v>0</v>
      </c>
    </row>
    <row r="52" spans="1:8" x14ac:dyDescent="0.25">
      <c r="A52" s="5" t="s">
        <v>17</v>
      </c>
      <c r="B52" s="5" t="s">
        <v>23</v>
      </c>
      <c r="C52" t="s">
        <v>35</v>
      </c>
    </row>
    <row r="53" spans="1:8" x14ac:dyDescent="0.25">
      <c r="A53" s="6" t="s">
        <v>22</v>
      </c>
      <c r="B53" s="7">
        <v>25</v>
      </c>
      <c r="C53">
        <f>25*12</f>
        <v>300</v>
      </c>
      <c r="D53" s="10"/>
      <c r="E53" t="s">
        <v>36</v>
      </c>
      <c r="H53" s="13"/>
    </row>
    <row r="54" spans="1:8" x14ac:dyDescent="0.25">
      <c r="A54" s="6" t="s">
        <v>18</v>
      </c>
      <c r="B54" s="8" t="s">
        <v>76</v>
      </c>
      <c r="C54">
        <f>22*12</f>
        <v>264</v>
      </c>
      <c r="D54" s="10"/>
      <c r="E54" t="s">
        <v>36</v>
      </c>
      <c r="H54" s="13"/>
    </row>
    <row r="55" spans="1:8" x14ac:dyDescent="0.25">
      <c r="A55" s="6" t="s">
        <v>19</v>
      </c>
      <c r="B55" s="8" t="s">
        <v>77</v>
      </c>
      <c r="C55">
        <f>18*12</f>
        <v>216</v>
      </c>
      <c r="D55" s="3"/>
      <c r="E55" t="s">
        <v>25</v>
      </c>
      <c r="H55" s="14"/>
    </row>
    <row r="56" spans="1:8" x14ac:dyDescent="0.25">
      <c r="A56" s="6" t="s">
        <v>20</v>
      </c>
      <c r="B56" s="8" t="s">
        <v>78</v>
      </c>
      <c r="C56">
        <f>15*12</f>
        <v>180</v>
      </c>
      <c r="D56" s="16"/>
      <c r="E56" t="s">
        <v>25</v>
      </c>
      <c r="H56" s="15"/>
    </row>
    <row r="57" spans="1:8" x14ac:dyDescent="0.25">
      <c r="A57" s="6" t="s">
        <v>21</v>
      </c>
      <c r="B57" s="7" t="s">
        <v>79</v>
      </c>
      <c r="C57">
        <f>7*12</f>
        <v>84</v>
      </c>
      <c r="D57" s="4"/>
      <c r="E57" t="s">
        <v>80</v>
      </c>
      <c r="H57" s="1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27" sqref="J27"/>
    </sheetView>
  </sheetViews>
  <sheetFormatPr baseColWidth="10" defaultRowHeight="15" x14ac:dyDescent="0.25"/>
  <cols>
    <col min="1" max="1" width="25.7109375" customWidth="1"/>
    <col min="2" max="2" width="8.42578125" customWidth="1"/>
  </cols>
  <sheetData>
    <row r="1" spans="1:3" x14ac:dyDescent="0.25">
      <c r="A1" s="2" t="s">
        <v>48</v>
      </c>
      <c r="B1" s="18" t="s">
        <v>50</v>
      </c>
      <c r="C1" s="18" t="s">
        <v>49</v>
      </c>
    </row>
    <row r="3" spans="1:3" x14ac:dyDescent="0.25">
      <c r="A3" s="1" t="s">
        <v>0</v>
      </c>
      <c r="B3" s="1"/>
      <c r="C3" s="1"/>
    </row>
    <row r="5" spans="1:3" x14ac:dyDescent="0.25">
      <c r="A5" t="s">
        <v>4</v>
      </c>
      <c r="B5">
        <v>10</v>
      </c>
    </row>
    <row r="6" spans="1:3" x14ac:dyDescent="0.25">
      <c r="A6" t="s">
        <v>1</v>
      </c>
      <c r="C6" s="6">
        <v>0</v>
      </c>
    </row>
    <row r="7" spans="1:3" x14ac:dyDescent="0.25">
      <c r="A7" t="s">
        <v>2</v>
      </c>
      <c r="C7" s="6">
        <v>0</v>
      </c>
    </row>
    <row r="8" spans="1:3" x14ac:dyDescent="0.25">
      <c r="A8" t="s">
        <v>7</v>
      </c>
      <c r="C8" s="6" t="s">
        <v>47</v>
      </c>
    </row>
    <row r="10" spans="1:3" x14ac:dyDescent="0.25">
      <c r="A10" s="1" t="s">
        <v>3</v>
      </c>
      <c r="B10" s="1"/>
      <c r="C10" s="1"/>
    </row>
    <row r="12" spans="1:3" x14ac:dyDescent="0.25">
      <c r="A12" t="s">
        <v>4</v>
      </c>
      <c r="B12">
        <v>8</v>
      </c>
    </row>
    <row r="13" spans="1:3" x14ac:dyDescent="0.25">
      <c r="A13" t="s">
        <v>1</v>
      </c>
      <c r="C13" s="6">
        <v>0</v>
      </c>
    </row>
    <row r="14" spans="1:3" x14ac:dyDescent="0.25">
      <c r="A14" t="s">
        <v>2</v>
      </c>
      <c r="C14" s="6">
        <v>0</v>
      </c>
    </row>
    <row r="15" spans="1:3" x14ac:dyDescent="0.25">
      <c r="A15" t="s">
        <v>7</v>
      </c>
      <c r="C15" s="6" t="s">
        <v>47</v>
      </c>
    </row>
    <row r="17" spans="1:11" x14ac:dyDescent="0.25">
      <c r="A17" s="1" t="s">
        <v>5</v>
      </c>
      <c r="B17" s="1"/>
      <c r="C17" s="1"/>
      <c r="D17" s="1"/>
      <c r="E17" s="1"/>
      <c r="F17" s="1"/>
    </row>
    <row r="19" spans="1:11" x14ac:dyDescent="0.25">
      <c r="A19" s="2" t="s">
        <v>46</v>
      </c>
    </row>
    <row r="20" spans="1:11" x14ac:dyDescent="0.25">
      <c r="A20" t="s">
        <v>6</v>
      </c>
      <c r="B20">
        <v>4</v>
      </c>
      <c r="C20" s="6">
        <v>0</v>
      </c>
    </row>
    <row r="21" spans="1:11" x14ac:dyDescent="0.25">
      <c r="A21" t="s">
        <v>8</v>
      </c>
      <c r="B21">
        <v>4</v>
      </c>
      <c r="C21" s="6">
        <v>0</v>
      </c>
    </row>
    <row r="22" spans="1:11" x14ac:dyDescent="0.25">
      <c r="A22" t="s">
        <v>9</v>
      </c>
      <c r="B22">
        <v>3</v>
      </c>
      <c r="C22" s="6">
        <v>0</v>
      </c>
    </row>
    <row r="23" spans="1:11" x14ac:dyDescent="0.25">
      <c r="A23" t="s">
        <v>10</v>
      </c>
      <c r="B23">
        <v>2</v>
      </c>
      <c r="C23" s="6">
        <v>0</v>
      </c>
    </row>
    <row r="24" spans="1:11" x14ac:dyDescent="0.25">
      <c r="A24" t="s">
        <v>11</v>
      </c>
      <c r="B24">
        <v>1</v>
      </c>
      <c r="C24" s="6">
        <v>0</v>
      </c>
    </row>
    <row r="26" spans="1:11" x14ac:dyDescent="0.25">
      <c r="A26" s="2" t="s">
        <v>14</v>
      </c>
    </row>
    <row r="27" spans="1:11" ht="45" customHeight="1" x14ac:dyDescent="0.25">
      <c r="A27" s="17" t="s">
        <v>12</v>
      </c>
      <c r="B27">
        <v>2</v>
      </c>
      <c r="C27" s="6">
        <v>0</v>
      </c>
    </row>
    <row r="28" spans="1:11" ht="45" x14ac:dyDescent="0.25">
      <c r="A28" s="17" t="s">
        <v>13</v>
      </c>
      <c r="B28">
        <v>1</v>
      </c>
      <c r="C28" s="6">
        <v>0</v>
      </c>
      <c r="J28" s="2"/>
      <c r="K28" s="2"/>
    </row>
    <row r="29" spans="1:11" ht="75" x14ac:dyDescent="0.25">
      <c r="A29" s="17" t="s">
        <v>42</v>
      </c>
      <c r="B29">
        <v>2</v>
      </c>
      <c r="C29" s="6">
        <v>0</v>
      </c>
    </row>
    <row r="31" spans="1:11" x14ac:dyDescent="0.25">
      <c r="A31" t="s">
        <v>15</v>
      </c>
    </row>
    <row r="32" spans="1:11" x14ac:dyDescent="0.25">
      <c r="B32">
        <v>2</v>
      </c>
      <c r="C32" s="6">
        <v>0</v>
      </c>
    </row>
    <row r="34" spans="1:5" x14ac:dyDescent="0.25">
      <c r="A34" t="s">
        <v>65</v>
      </c>
    </row>
    <row r="35" spans="1:5" x14ac:dyDescent="0.25">
      <c r="B35">
        <v>11</v>
      </c>
      <c r="C35" s="6">
        <v>0</v>
      </c>
    </row>
    <row r="37" spans="1:5" x14ac:dyDescent="0.25">
      <c r="A37" t="s">
        <v>30</v>
      </c>
    </row>
    <row r="38" spans="1:5" x14ac:dyDescent="0.25">
      <c r="C38" s="6" t="s">
        <v>47</v>
      </c>
    </row>
    <row r="40" spans="1:5" x14ac:dyDescent="0.25">
      <c r="A40" t="s">
        <v>51</v>
      </c>
    </row>
    <row r="41" spans="1:5" x14ac:dyDescent="0.25">
      <c r="C41" s="6" t="s">
        <v>47</v>
      </c>
    </row>
    <row r="42" spans="1:5" x14ac:dyDescent="0.25">
      <c r="A42" t="s">
        <v>52</v>
      </c>
    </row>
    <row r="43" spans="1:5" x14ac:dyDescent="0.25">
      <c r="C43" s="6" t="s">
        <v>47</v>
      </c>
    </row>
    <row r="45" spans="1:5" x14ac:dyDescent="0.25">
      <c r="A45" s="1" t="s">
        <v>16</v>
      </c>
      <c r="B45" s="1"/>
      <c r="C45" s="1"/>
      <c r="D45" s="1"/>
      <c r="E45" s="1"/>
    </row>
    <row r="46" spans="1:5" x14ac:dyDescent="0.25">
      <c r="B46">
        <v>4</v>
      </c>
      <c r="C46" s="6">
        <v>0</v>
      </c>
    </row>
    <row r="47" spans="1:5" x14ac:dyDescent="0.25">
      <c r="A47" t="s">
        <v>38</v>
      </c>
      <c r="C47" s="6" t="s">
        <v>47</v>
      </c>
    </row>
    <row r="49" spans="1:5" x14ac:dyDescent="0.25">
      <c r="A49" s="9" t="s">
        <v>24</v>
      </c>
      <c r="B49" s="9"/>
      <c r="C49" s="9">
        <f>C20+C21+C22+C23+C24+C27+C28+C29+C32+C35+C46</f>
        <v>0</v>
      </c>
    </row>
    <row r="52" spans="1:5" x14ac:dyDescent="0.25">
      <c r="A52" s="5" t="s">
        <v>17</v>
      </c>
      <c r="B52" s="5" t="s">
        <v>23</v>
      </c>
      <c r="C52" t="s">
        <v>35</v>
      </c>
    </row>
    <row r="53" spans="1:5" x14ac:dyDescent="0.25">
      <c r="A53" s="6" t="s">
        <v>22</v>
      </c>
      <c r="B53" s="7">
        <v>8</v>
      </c>
      <c r="C53">
        <f>B53*12</f>
        <v>96</v>
      </c>
      <c r="D53" s="10"/>
      <c r="E53" t="s">
        <v>36</v>
      </c>
    </row>
    <row r="54" spans="1:5" x14ac:dyDescent="0.25">
      <c r="A54" s="6" t="s">
        <v>18</v>
      </c>
      <c r="B54" s="8" t="s">
        <v>26</v>
      </c>
      <c r="C54">
        <f t="shared" ref="C54:C56" si="0">B54*12</f>
        <v>84</v>
      </c>
      <c r="D54" s="10"/>
      <c r="E54" t="s">
        <v>36</v>
      </c>
    </row>
    <row r="55" spans="1:5" x14ac:dyDescent="0.25">
      <c r="A55" s="6" t="s">
        <v>19</v>
      </c>
      <c r="B55" s="8" t="s">
        <v>27</v>
      </c>
      <c r="C55">
        <f t="shared" si="0"/>
        <v>72</v>
      </c>
      <c r="D55" s="3"/>
      <c r="E55" t="s">
        <v>25</v>
      </c>
    </row>
    <row r="56" spans="1:5" x14ac:dyDescent="0.25">
      <c r="A56" s="6" t="s">
        <v>20</v>
      </c>
      <c r="B56" s="8" t="s">
        <v>28</v>
      </c>
      <c r="C56">
        <f t="shared" si="0"/>
        <v>60</v>
      </c>
      <c r="D56" s="16"/>
      <c r="E56" t="s">
        <v>25</v>
      </c>
    </row>
    <row r="57" spans="1:5" x14ac:dyDescent="0.25">
      <c r="A57" s="6" t="s">
        <v>21</v>
      </c>
      <c r="B57" s="7" t="s">
        <v>29</v>
      </c>
      <c r="C57">
        <f>4*12</f>
        <v>48</v>
      </c>
      <c r="D57" s="4"/>
      <c r="E57" t="s">
        <v>37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verpflichtende Kriterien</vt:lpstr>
      <vt:lpstr>Kriterienkatalog Allgemein</vt:lpstr>
      <vt:lpstr>Kleinprojekt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Haberl</dc:creator>
  <cp:lastModifiedBy>Haberl</cp:lastModifiedBy>
  <cp:lastPrinted>2022-02-09T07:19:28Z</cp:lastPrinted>
  <dcterms:created xsi:type="dcterms:W3CDTF">2016-02-09T09:56:52Z</dcterms:created>
  <dcterms:modified xsi:type="dcterms:W3CDTF">2023-11-08T14:56:03Z</dcterms:modified>
</cp:coreProperties>
</file>